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ом\Desktop\"/>
    </mc:Choice>
  </mc:AlternateContent>
  <xr:revisionPtr revIDLastSave="0" documentId="13_ncr:1_{C13F5FB8-EC43-49D4-B2C3-7384381219BE}" xr6:coauthVersionLast="45" xr6:coauthVersionMax="45" xr10:uidLastSave="{00000000-0000-0000-0000-000000000000}"/>
  <bookViews>
    <workbookView xWindow="45" yWindow="465" windowWidth="14355" windowHeight="10305" xr2:uid="{2D1C2225-9A33-4540-BFA1-44F829DB9F8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" i="1" l="1"/>
  <c r="J15" i="1"/>
  <c r="I15" i="1"/>
  <c r="H15" i="1"/>
  <c r="M23" i="1" l="1"/>
  <c r="M13" i="1"/>
  <c r="B24" i="1"/>
  <c r="A24" i="1"/>
  <c r="A14" i="1"/>
  <c r="H23" i="1"/>
  <c r="I23" i="1"/>
  <c r="J23" i="1"/>
  <c r="K23" i="1"/>
  <c r="G23" i="1"/>
  <c r="H13" i="1"/>
  <c r="I13" i="1"/>
  <c r="J13" i="1"/>
  <c r="K13" i="1"/>
  <c r="G13" i="1"/>
  <c r="M24" i="1" l="1"/>
  <c r="J24" i="1"/>
  <c r="G24" i="1"/>
  <c r="K24" i="1"/>
  <c r="I24" i="1"/>
  <c r="H24" i="1"/>
</calcChain>
</file>

<file path=xl/sharedStrings.xml><?xml version="1.0" encoding="utf-8"?>
<sst xmlns="http://schemas.openxmlformats.org/spreadsheetml/2006/main" count="61" uniqueCount="56">
  <si>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</si>
  <si>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</si>
  <si>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</si>
  <si>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</si>
  <si>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</si>
  <si>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</si>
  <si>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</si>
  <si>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</si>
  <si>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</si>
  <si>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</si>
  <si>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</si>
  <si>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</si>
  <si>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</si>
  <si>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</si>
  <si>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</si>
  <si>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</si>
  <si>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</si>
  <si>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</si>
  <si>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</si>
  <si>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</si>
  <si>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</si>
  <si>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</si>
  <si>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</si>
  <si>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</si>
  <si>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</si>
  <si>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</si>
  <si>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</si>
  <si>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</si>
  <si>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</si>
  <si>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</si>
  <si>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</si>
  <si>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</si>
  <si>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</si>
  <si>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МКОУ "Волго - Каспийская СОШ"</t>
  </si>
  <si>
    <t>директир</t>
  </si>
  <si>
    <t>О.В.Трофимова</t>
  </si>
  <si>
    <t>Чай с сахаром</t>
  </si>
  <si>
    <t>б/н</t>
  </si>
  <si>
    <t>Хлеб пшеничный</t>
  </si>
  <si>
    <t>Фрукты сезонные или ассорти</t>
  </si>
  <si>
    <t xml:space="preserve">закуска  </t>
  </si>
  <si>
    <t>Суп вермишелевый на курином бульоне</t>
  </si>
  <si>
    <t>Плов с курицей (обед)</t>
  </si>
  <si>
    <t>Хлеб ржаной</t>
  </si>
  <si>
    <t>Наименование блюда</t>
  </si>
  <si>
    <t>Напиток из шиповника</t>
  </si>
  <si>
    <t>196</t>
  </si>
  <si>
    <t>143</t>
  </si>
  <si>
    <t>05.09.2023 г.</t>
  </si>
  <si>
    <t>Каша жидкая молочная пшенная</t>
  </si>
  <si>
    <t>57</t>
  </si>
  <si>
    <t>Сыр БЗМЖ в нарезке</t>
  </si>
  <si>
    <t>1</t>
  </si>
  <si>
    <t>Помидор свежий в нарезке</t>
  </si>
  <si>
    <t>28</t>
  </si>
  <si>
    <t>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</si>
</sst>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2" fontId="10" fillId="4" borderId="2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wrapText="1"/>
      <protection locked="0"/>
    </xf>
    <xf numFmtId="0" fontId="2" fillId="2" borderId="0" xfId="0" applyFont="1" applyFill="1" applyBorder="1" applyAlignment="1" applyProtection="1"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36583-E136-4C94-9C9D-6121D8F39E48}">
  <dimension ref="A1:M24"/>
  <sheetViews>
    <sheetView tabSelected="1" workbookViewId="0">
      <pane xSplit="5" ySplit="5" topLeftCell="F9" activePane="bottomRight" state="frozen"/>
      <selection pane="topRight" activeCell="E1" sqref="E1"/>
      <selection pane="bottomLeft" activeCell="A6" sqref="A6"/>
      <selection pane="bottomRight" activeCell="F17" sqref="F17:L17"/>
    </sheetView>
  </sheetViews>
  <sheetFormatPr defaultRowHeight="12.75" x14ac:dyDescent="0.2"/>
  <cols>
    <col min="1" max="1" width="4.7109375" style="2" customWidth="1"/>
    <col min="2" max="2" width="5.28515625" style="2" customWidth="1"/>
    <col min="3" max="4" width="9.140625" style="1"/>
    <col min="5" max="5" width="20.7109375" style="1" customWidth="1"/>
    <col min="6" max="6" width="33" style="2" customWidth="1"/>
    <col min="7" max="7" width="9.28515625" style="2" customWidth="1"/>
    <col min="8" max="8" width="10" style="2" customWidth="1"/>
    <col min="9" max="9" width="7.5703125" style="2" customWidth="1"/>
    <col min="10" max="10" width="6.85546875" style="2" customWidth="1"/>
    <col min="11" max="11" width="8.140625" style="2" customWidth="1"/>
    <col min="12" max="12" width="10" style="2" customWidth="1"/>
    <col min="13" max="16384" width="9.140625" style="2"/>
  </cols>
  <sheetData>
    <row r="1" spans="1:13" ht="15" x14ac:dyDescent="0.25">
      <c r="A1" s="1" t="s">
        <v>6</v>
      </c>
      <c r="C1" s="46" t="s">
        <v>33</v>
      </c>
      <c r="D1" s="46"/>
      <c r="E1" s="47"/>
      <c r="F1" s="41"/>
      <c r="G1" s="13" t="s">
        <v>14</v>
      </c>
      <c r="H1" s="2" t="s">
        <v>15</v>
      </c>
      <c r="I1" s="48" t="s">
        <v>34</v>
      </c>
      <c r="J1" s="48"/>
      <c r="K1" s="48"/>
      <c r="L1" s="48"/>
    </row>
    <row r="2" spans="1:13" ht="18" x14ac:dyDescent="0.2">
      <c r="A2" s="30" t="s">
        <v>5</v>
      </c>
      <c r="C2" s="2"/>
      <c r="D2" s="2"/>
      <c r="H2" s="2" t="s">
        <v>16</v>
      </c>
      <c r="I2" s="48" t="s">
        <v>35</v>
      </c>
      <c r="J2" s="48"/>
      <c r="K2" s="48"/>
      <c r="L2" s="48"/>
    </row>
    <row r="3" spans="1:13" ht="17.25" customHeight="1" x14ac:dyDescent="0.2">
      <c r="A3" s="4" t="s">
        <v>7</v>
      </c>
      <c r="C3" s="2"/>
      <c r="D3" s="2"/>
      <c r="E3" s="3"/>
      <c r="F3" s="42" t="s">
        <v>8</v>
      </c>
      <c r="H3" s="2" t="s">
        <v>17</v>
      </c>
      <c r="I3" s="49" t="s">
        <v>48</v>
      </c>
      <c r="J3" s="49"/>
      <c r="K3" s="49"/>
      <c r="L3" s="49"/>
    </row>
    <row r="4" spans="1:13" ht="13.5" thickBot="1" x14ac:dyDescent="0.25">
      <c r="C4" s="2"/>
      <c r="D4" s="2"/>
      <c r="E4" s="4"/>
    </row>
    <row r="5" spans="1:13" ht="34.5" thickBot="1" x14ac:dyDescent="0.25">
      <c r="A5" s="36" t="s">
        <v>12</v>
      </c>
      <c r="B5" s="37" t="s">
        <v>13</v>
      </c>
      <c r="C5" s="31" t="s">
        <v>0</v>
      </c>
      <c r="D5" s="31"/>
      <c r="E5" s="31" t="s">
        <v>11</v>
      </c>
      <c r="F5" s="31" t="s">
        <v>44</v>
      </c>
      <c r="G5" s="31" t="s">
        <v>31</v>
      </c>
      <c r="H5" s="31" t="s">
        <v>1</v>
      </c>
      <c r="I5" s="31" t="s">
        <v>2</v>
      </c>
      <c r="J5" s="31" t="s">
        <v>3</v>
      </c>
      <c r="K5" s="31" t="s">
        <v>9</v>
      </c>
      <c r="L5" s="32" t="s">
        <v>10</v>
      </c>
      <c r="M5" s="31" t="s">
        <v>32</v>
      </c>
    </row>
    <row r="6" spans="1:13" ht="15" x14ac:dyDescent="0.25">
      <c r="A6" s="19">
        <v>1</v>
      </c>
      <c r="B6" s="20">
        <v>3</v>
      </c>
      <c r="C6" s="21" t="s">
        <v>18</v>
      </c>
      <c r="D6" s="21"/>
      <c r="E6" s="5" t="s">
        <v>19</v>
      </c>
      <c r="F6" s="40" t="s">
        <v>49</v>
      </c>
      <c r="G6" s="38">
        <v>150</v>
      </c>
      <c r="H6" s="39">
        <v>13.12</v>
      </c>
      <c r="I6" s="39">
        <v>17.25</v>
      </c>
      <c r="J6" s="39">
        <v>23.89</v>
      </c>
      <c r="K6" s="38">
        <v>292.45</v>
      </c>
      <c r="L6" s="38" t="s">
        <v>50</v>
      </c>
      <c r="M6" s="39">
        <v>26.14</v>
      </c>
    </row>
    <row r="7" spans="1:13" ht="15" x14ac:dyDescent="0.25">
      <c r="A7" s="22"/>
      <c r="B7" s="15"/>
      <c r="C7" s="11"/>
      <c r="D7" s="11"/>
      <c r="E7" s="6"/>
      <c r="F7" s="33"/>
      <c r="G7" s="34"/>
      <c r="H7" s="34"/>
      <c r="I7" s="34"/>
      <c r="J7" s="34"/>
      <c r="K7" s="34"/>
      <c r="L7" s="35"/>
      <c r="M7" s="34"/>
    </row>
    <row r="8" spans="1:13" ht="15" x14ac:dyDescent="0.25">
      <c r="A8" s="22"/>
      <c r="B8" s="15"/>
      <c r="C8" s="11"/>
      <c r="D8" s="11"/>
      <c r="E8" s="7" t="s">
        <v>20</v>
      </c>
      <c r="F8" s="40" t="s">
        <v>45</v>
      </c>
      <c r="G8" s="38">
        <v>200</v>
      </c>
      <c r="H8" s="39">
        <v>0.6</v>
      </c>
      <c r="I8" s="39">
        <v>0.2</v>
      </c>
      <c r="J8" s="39">
        <v>15.2</v>
      </c>
      <c r="K8" s="38">
        <v>65.3</v>
      </c>
      <c r="L8" s="38" t="s">
        <v>46</v>
      </c>
      <c r="M8" s="39">
        <v>10</v>
      </c>
    </row>
    <row r="9" spans="1:13" ht="15" x14ac:dyDescent="0.25">
      <c r="A9" s="22"/>
      <c r="B9" s="15"/>
      <c r="C9" s="11"/>
      <c r="D9" s="11"/>
      <c r="E9" s="7" t="s">
        <v>21</v>
      </c>
      <c r="F9" s="40" t="s">
        <v>38</v>
      </c>
      <c r="G9" s="38">
        <v>40</v>
      </c>
      <c r="H9" s="39">
        <v>3.84</v>
      </c>
      <c r="I9" s="39">
        <v>0.48</v>
      </c>
      <c r="J9" s="39">
        <v>22.08</v>
      </c>
      <c r="K9" s="38">
        <v>120.8</v>
      </c>
      <c r="L9" s="38" t="s">
        <v>37</v>
      </c>
      <c r="M9" s="39">
        <v>4</v>
      </c>
    </row>
    <row r="10" spans="1:13" ht="15" x14ac:dyDescent="0.25">
      <c r="A10" s="22"/>
      <c r="B10" s="15"/>
      <c r="C10" s="11"/>
      <c r="D10" s="11"/>
      <c r="E10" s="7" t="s">
        <v>22</v>
      </c>
      <c r="F10" s="40" t="s">
        <v>39</v>
      </c>
      <c r="G10" s="38">
        <v>100</v>
      </c>
      <c r="H10" s="39">
        <v>0.38</v>
      </c>
      <c r="I10" s="39">
        <v>0.38</v>
      </c>
      <c r="J10" s="39">
        <v>21.77</v>
      </c>
      <c r="K10" s="38">
        <v>44.38</v>
      </c>
      <c r="L10" s="38" t="s">
        <v>37</v>
      </c>
      <c r="M10" s="39">
        <v>31.5</v>
      </c>
    </row>
    <row r="11" spans="1:13" ht="15" x14ac:dyDescent="0.25">
      <c r="A11" s="22"/>
      <c r="B11" s="15"/>
      <c r="C11" s="11"/>
      <c r="D11" s="11"/>
      <c r="E11" s="6"/>
      <c r="F11" s="40" t="s">
        <v>51</v>
      </c>
      <c r="G11" s="38">
        <v>10</v>
      </c>
      <c r="H11" s="39">
        <v>2.82</v>
      </c>
      <c r="I11" s="39">
        <v>3.65</v>
      </c>
      <c r="J11" s="39">
        <v>0.23</v>
      </c>
      <c r="K11" s="38">
        <v>49.4</v>
      </c>
      <c r="L11" s="38" t="s">
        <v>52</v>
      </c>
      <c r="M11" s="39">
        <v>10</v>
      </c>
    </row>
    <row r="12" spans="1:13" ht="15" x14ac:dyDescent="0.25">
      <c r="A12" s="22"/>
      <c r="B12" s="15"/>
      <c r="C12" s="11"/>
      <c r="D12" s="11"/>
      <c r="E12" s="6"/>
      <c r="F12" s="40"/>
      <c r="G12" s="38"/>
      <c r="H12" s="39"/>
      <c r="I12" s="39"/>
      <c r="J12" s="39"/>
      <c r="K12" s="38"/>
      <c r="L12" s="38"/>
      <c r="M12" s="39">
        <v>15</v>
      </c>
    </row>
    <row r="13" spans="1:13" ht="15" x14ac:dyDescent="0.25">
      <c r="A13" s="23"/>
      <c r="B13" s="16"/>
      <c r="C13" s="8"/>
      <c r="D13" s="8"/>
      <c r="E13" s="17" t="s">
        <v>30</v>
      </c>
      <c r="F13" s="9"/>
      <c r="G13" s="18">
        <f>SUM(G6:G12)</f>
        <v>500</v>
      </c>
      <c r="H13" s="18">
        <f t="shared" ref="H13:K13" si="0">SUM(H6:H12)</f>
        <v>20.759999999999998</v>
      </c>
      <c r="I13" s="18">
        <f t="shared" si="0"/>
        <v>21.959999999999997</v>
      </c>
      <c r="J13" s="18">
        <f t="shared" si="0"/>
        <v>83.17</v>
      </c>
      <c r="K13" s="18">
        <f t="shared" si="0"/>
        <v>572.33000000000004</v>
      </c>
      <c r="L13" s="24"/>
      <c r="M13" s="18">
        <f t="shared" ref="M13" si="1">SUM(M6:M12)</f>
        <v>96.64</v>
      </c>
    </row>
    <row r="14" spans="1:13" ht="15" x14ac:dyDescent="0.25">
      <c r="A14" s="25">
        <f>A6</f>
        <v>1</v>
      </c>
      <c r="B14" s="14">
        <v>2</v>
      </c>
      <c r="C14" s="10" t="s">
        <v>23</v>
      </c>
      <c r="D14" s="10"/>
      <c r="E14" s="7" t="s">
        <v>40</v>
      </c>
      <c r="F14" s="38" t="s">
        <v>53</v>
      </c>
      <c r="G14" s="38">
        <v>60</v>
      </c>
      <c r="H14" s="38">
        <v>0.67</v>
      </c>
      <c r="I14" s="38">
        <v>0.15</v>
      </c>
      <c r="J14" s="38">
        <v>2.25</v>
      </c>
      <c r="K14" s="38">
        <v>12.83</v>
      </c>
      <c r="L14" s="38">
        <v>4</v>
      </c>
      <c r="M14" s="39">
        <v>7</v>
      </c>
    </row>
    <row r="15" spans="1:13" ht="25.5" x14ac:dyDescent="0.25">
      <c r="A15" s="22"/>
      <c r="B15" s="15"/>
      <c r="C15" s="11"/>
      <c r="D15" s="11"/>
      <c r="E15" s="7" t="s">
        <v>24</v>
      </c>
      <c r="F15" s="40" t="s">
        <v>41</v>
      </c>
      <c r="G15" s="38">
        <v>200</v>
      </c>
      <c r="H15" s="39">
        <f>5.93/230*200</f>
        <v>5.1565217391304348</v>
      </c>
      <c r="I15" s="39">
        <f>7.8/230*200</f>
        <v>6.7826086956521747</v>
      </c>
      <c r="J15" s="39">
        <f>32.78/230*200</f>
        <v>28.504347826086956</v>
      </c>
      <c r="K15" s="38">
        <f>206.54/230*200</f>
        <v>179.6</v>
      </c>
      <c r="L15" s="38" t="s">
        <v>54</v>
      </c>
      <c r="M15" s="39">
        <v>16</v>
      </c>
    </row>
    <row r="16" spans="1:13" ht="15" x14ac:dyDescent="0.25">
      <c r="A16" s="22"/>
      <c r="B16" s="15"/>
      <c r="C16" s="11"/>
      <c r="D16" s="11"/>
      <c r="E16" s="7" t="s">
        <v>25</v>
      </c>
      <c r="F16" s="40" t="s">
        <v>42</v>
      </c>
      <c r="G16" s="38">
        <v>160</v>
      </c>
      <c r="H16" s="39">
        <v>25.93</v>
      </c>
      <c r="I16" s="39">
        <v>17.2</v>
      </c>
      <c r="J16" s="39">
        <v>37.24</v>
      </c>
      <c r="K16" s="38">
        <v>488.87</v>
      </c>
      <c r="L16" s="38" t="s">
        <v>55</v>
      </c>
      <c r="M16" s="39">
        <v>40</v>
      </c>
    </row>
    <row r="17" spans="1:13" ht="15" x14ac:dyDescent="0.25">
      <c r="A17" s="22"/>
      <c r="B17" s="15"/>
      <c r="C17" s="11"/>
      <c r="D17" s="11"/>
      <c r="E17" s="7" t="s">
        <v>26</v>
      </c>
      <c r="F17" s="40"/>
      <c r="G17" s="38"/>
      <c r="H17" s="39"/>
      <c r="I17" s="39"/>
      <c r="J17" s="39"/>
      <c r="K17" s="38"/>
      <c r="L17" s="38"/>
      <c r="M17" s="39">
        <v>7</v>
      </c>
    </row>
    <row r="18" spans="1:13" ht="15" x14ac:dyDescent="0.25">
      <c r="A18" s="22"/>
      <c r="B18" s="15"/>
      <c r="C18" s="11"/>
      <c r="D18" s="11"/>
      <c r="E18" s="7" t="s">
        <v>27</v>
      </c>
      <c r="F18" s="40" t="s">
        <v>36</v>
      </c>
      <c r="G18" s="38">
        <v>200</v>
      </c>
      <c r="H18" s="39">
        <v>0.2</v>
      </c>
      <c r="I18" s="39">
        <v>0</v>
      </c>
      <c r="J18" s="39">
        <v>10.5</v>
      </c>
      <c r="K18" s="38">
        <v>38.799999999999997</v>
      </c>
      <c r="L18" s="38" t="s">
        <v>47</v>
      </c>
      <c r="M18" s="39">
        <v>7</v>
      </c>
    </row>
    <row r="19" spans="1:13" ht="15" x14ac:dyDescent="0.25">
      <c r="A19" s="22"/>
      <c r="B19" s="15"/>
      <c r="C19" s="11"/>
      <c r="D19" s="11"/>
      <c r="E19" s="7" t="s">
        <v>28</v>
      </c>
      <c r="F19" s="40" t="s">
        <v>38</v>
      </c>
      <c r="G19" s="38">
        <v>40</v>
      </c>
      <c r="H19" s="39">
        <v>3.84</v>
      </c>
      <c r="I19" s="39">
        <v>0.48</v>
      </c>
      <c r="J19" s="39">
        <v>22.08</v>
      </c>
      <c r="K19" s="38">
        <v>120.8</v>
      </c>
      <c r="L19" s="38" t="s">
        <v>37</v>
      </c>
      <c r="M19" s="39">
        <v>4</v>
      </c>
    </row>
    <row r="20" spans="1:13" ht="15" x14ac:dyDescent="0.25">
      <c r="A20" s="22"/>
      <c r="B20" s="15"/>
      <c r="C20" s="11"/>
      <c r="D20" s="11"/>
      <c r="E20" s="7" t="s">
        <v>29</v>
      </c>
      <c r="F20" s="40" t="s">
        <v>43</v>
      </c>
      <c r="G20" s="38">
        <v>40</v>
      </c>
      <c r="H20" s="39">
        <v>3.04</v>
      </c>
      <c r="I20" s="39">
        <v>0.76</v>
      </c>
      <c r="J20" s="39">
        <v>14.16</v>
      </c>
      <c r="K20" s="38">
        <v>73.2</v>
      </c>
      <c r="L20" s="38" t="s">
        <v>37</v>
      </c>
      <c r="M20" s="39">
        <v>4</v>
      </c>
    </row>
    <row r="21" spans="1:13" ht="15" x14ac:dyDescent="0.25">
      <c r="A21" s="22"/>
      <c r="B21" s="15"/>
      <c r="C21" s="11"/>
      <c r="D21" s="11"/>
      <c r="E21" s="6"/>
      <c r="F21" s="33"/>
      <c r="G21" s="34"/>
      <c r="H21" s="34"/>
      <c r="I21" s="34"/>
      <c r="J21" s="34"/>
      <c r="K21" s="34"/>
      <c r="L21" s="35"/>
      <c r="M21" s="34"/>
    </row>
    <row r="22" spans="1:13" ht="15" x14ac:dyDescent="0.25">
      <c r="A22" s="22"/>
      <c r="B22" s="15"/>
      <c r="C22" s="11"/>
      <c r="D22" s="11"/>
      <c r="E22" s="6"/>
      <c r="F22" s="33"/>
      <c r="G22" s="34"/>
      <c r="H22" s="34"/>
      <c r="I22" s="34"/>
      <c r="J22" s="34"/>
      <c r="K22" s="34"/>
      <c r="L22" s="35"/>
      <c r="M22" s="34"/>
    </row>
    <row r="23" spans="1:13" ht="15" x14ac:dyDescent="0.25">
      <c r="A23" s="23"/>
      <c r="B23" s="16"/>
      <c r="C23" s="8"/>
      <c r="D23" s="8"/>
      <c r="E23" s="17" t="s">
        <v>30</v>
      </c>
      <c r="F23" s="12"/>
      <c r="G23" s="18">
        <f>SUM(G14:G22)</f>
        <v>700</v>
      </c>
      <c r="H23" s="18">
        <f t="shared" ref="H23:K23" si="2">SUM(H14:H22)</f>
        <v>38.836521739130433</v>
      </c>
      <c r="I23" s="18">
        <f t="shared" si="2"/>
        <v>25.372608695652175</v>
      </c>
      <c r="J23" s="18">
        <f t="shared" si="2"/>
        <v>114.73434782608696</v>
      </c>
      <c r="K23" s="18">
        <f t="shared" si="2"/>
        <v>914.09999999999991</v>
      </c>
      <c r="L23" s="24"/>
      <c r="M23" s="18">
        <f t="shared" ref="M23" si="3">SUM(M14:M22)</f>
        <v>85</v>
      </c>
    </row>
    <row r="24" spans="1:13" ht="15.75" thickBot="1" x14ac:dyDescent="0.25">
      <c r="A24" s="26">
        <f>A6</f>
        <v>1</v>
      </c>
      <c r="B24" s="27">
        <f>B6</f>
        <v>3</v>
      </c>
      <c r="C24" s="43" t="s">
        <v>4</v>
      </c>
      <c r="D24" s="44"/>
      <c r="E24" s="45"/>
      <c r="F24" s="28"/>
      <c r="G24" s="29">
        <f>G13+G23</f>
        <v>1200</v>
      </c>
      <c r="H24" s="29">
        <f t="shared" ref="H24:K24" si="4">H13+H23</f>
        <v>59.596521739130431</v>
      </c>
      <c r="I24" s="29">
        <f t="shared" si="4"/>
        <v>47.332608695652169</v>
      </c>
      <c r="J24" s="29">
        <f t="shared" si="4"/>
        <v>197.90434782608696</v>
      </c>
      <c r="K24" s="29">
        <f t="shared" si="4"/>
        <v>1486.4299999999998</v>
      </c>
      <c r="L24" s="29"/>
      <c r="M24" s="29">
        <f t="shared" ref="M24" si="5">M13+M23</f>
        <v>181.64</v>
      </c>
    </row>
  </sheetData>
  <mergeCells count="5">
    <mergeCell ref="C24:E24"/>
    <mergeCell ref="C1:E1"/>
    <mergeCell ref="I1:L1"/>
    <mergeCell ref="I2:L2"/>
    <mergeCell ref="I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dcterms:created xsi:type="dcterms:W3CDTF">2022-05-16T14:23:56Z</dcterms:created>
  <dcterms:modified xsi:type="dcterms:W3CDTF">2023-09-06T05:32:51Z</dcterms:modified>
</cp:coreProperties>
</file>